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2800" windowHeight="105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H17"/>
  <c r="I17"/>
  <c r="J17"/>
  <c r="K17"/>
  <c r="L17"/>
  <c r="M17"/>
  <c r="N17"/>
  <c r="O17"/>
  <c r="P17"/>
  <c r="G18"/>
  <c r="H18"/>
  <c r="I18"/>
  <c r="J18"/>
  <c r="K18"/>
  <c r="L18"/>
  <c r="M18"/>
  <c r="N18"/>
  <c r="O18"/>
  <c r="P18"/>
  <c r="F18"/>
  <c r="F17"/>
  <c r="Q8"/>
  <c r="Q75"/>
  <c r="Q9"/>
  <c r="Q10"/>
  <c r="Q11"/>
  <c r="Q12"/>
  <c r="Q13"/>
  <c r="Q14"/>
  <c r="Q15"/>
  <c r="Q16"/>
  <c r="Q7"/>
  <c r="F28" l="1"/>
  <c r="M29"/>
  <c r="J28"/>
  <c r="G26"/>
  <c r="K24"/>
  <c r="H24"/>
  <c r="L30"/>
  <c r="I30"/>
  <c r="F32"/>
  <c r="F29"/>
  <c r="F26"/>
  <c r="K33"/>
  <c r="H33"/>
  <c r="L32"/>
  <c r="I32"/>
  <c r="M31"/>
  <c r="J31"/>
  <c r="G31"/>
  <c r="J30"/>
  <c r="G30"/>
  <c r="K29"/>
  <c r="H29"/>
  <c r="L28"/>
  <c r="H28"/>
  <c r="L27"/>
  <c r="H27"/>
  <c r="L26"/>
  <c r="H26"/>
  <c r="L25"/>
  <c r="I25"/>
  <c r="L24"/>
  <c r="I24"/>
  <c r="F33"/>
  <c r="F30"/>
  <c r="F27"/>
  <c r="L33"/>
  <c r="I33"/>
  <c r="M32"/>
  <c r="J32"/>
  <c r="G32"/>
  <c r="K31"/>
  <c r="H31"/>
  <c r="K30"/>
  <c r="H30"/>
  <c r="I29"/>
  <c r="M28"/>
  <c r="I28"/>
  <c r="M27"/>
  <c r="I27"/>
  <c r="M26"/>
  <c r="J26"/>
  <c r="M25"/>
  <c r="J25"/>
  <c r="M24"/>
  <c r="J24"/>
  <c r="G24"/>
  <c r="F25"/>
  <c r="F31"/>
  <c r="M33"/>
  <c r="J33"/>
  <c r="G33"/>
  <c r="K32"/>
  <c r="H32"/>
  <c r="L31"/>
  <c r="I31"/>
  <c r="J29"/>
  <c r="G29"/>
  <c r="G28"/>
  <c r="Q28" s="1"/>
  <c r="K27"/>
  <c r="G27"/>
  <c r="K26"/>
  <c r="K25"/>
  <c r="H25"/>
  <c r="Q31" l="1"/>
  <c r="Q24"/>
  <c r="Q27"/>
  <c r="Q26"/>
  <c r="Q25"/>
  <c r="Q32"/>
  <c r="Q30"/>
  <c r="Q33"/>
  <c r="Q29"/>
</calcChain>
</file>

<file path=xl/sharedStrings.xml><?xml version="1.0" encoding="utf-8"?>
<sst xmlns="http://schemas.openxmlformats.org/spreadsheetml/2006/main" count="55" uniqueCount="19">
  <si>
    <t>M_N</t>
  </si>
  <si>
    <t>AHILLA</t>
  </si>
  <si>
    <t>ARIGATO</t>
  </si>
  <si>
    <t>MAGATINO</t>
  </si>
  <si>
    <t>HEWED</t>
  </si>
  <si>
    <t>ANNIMON</t>
  </si>
  <si>
    <t>BEK</t>
  </si>
  <si>
    <t>JAHAK</t>
  </si>
  <si>
    <t>оценки</t>
  </si>
  <si>
    <t>жюри</t>
  </si>
  <si>
    <t>ИТОГО</t>
  </si>
  <si>
    <t>КАЛЬЦИД</t>
  </si>
  <si>
    <t>NAIK</t>
  </si>
  <si>
    <t>DINISMYS</t>
  </si>
  <si>
    <t>Минимальная оценка жюри</t>
  </si>
  <si>
    <t>Максимальная оценка жюри</t>
  </si>
  <si>
    <t>АБСОЛЮТНЫЕ ОЦЕНКИ (по факту - от членов жюри)</t>
  </si>
  <si>
    <t>ОТНОСИТЕЛЬНЫЕ ОЦЕНКИ (берется интервал от 0 - 100%, что соответствует минимальной - максимальной оценке)</t>
  </si>
  <si>
    <t>Место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</si>
</sst>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" xfId="0" applyFill="1" applyBorder="1"/>
    <xf numFmtId="0" fontId="0" fillId="0" borderId="2" xfId="0" applyFill="1" applyBorder="1"/>
    <xf numFmtId="0" fontId="0" fillId="0" borderId="3" xfId="0" applyBorder="1"/>
    <xf numFmtId="0" fontId="0" fillId="2" borderId="1" xfId="0" applyFill="1" applyBorder="1"/>
    <xf numFmtId="0" fontId="0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2" borderId="3" xfId="0" applyFill="1" applyBorder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/>
    <xf numFmtId="2" fontId="0" fillId="0" borderId="1" xfId="0" applyNumberFormat="1" applyBorder="1"/>
    <xf numFmtId="2" fontId="0" fillId="2" borderId="1" xfId="0" applyNumberForma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3</xdr:row>
      <xdr:rowOff>190500</xdr:rowOff>
    </xdr:from>
    <xdr:to>
      <xdr:col>4</xdr:col>
      <xdr:colOff>0</xdr:colOff>
      <xdr:row>5</xdr:row>
      <xdr:rowOff>190500</xdr:rowOff>
    </xdr:to>
    <xdr:cxnSp macro="">
      <xdr:nvCxnSpPr>
        <xdr:cNvPr id="3" name="Прямая соединительная линия 2"/>
        <xdr:cNvCxnSpPr/>
      </xdr:nvCxnSpPr>
      <xdr:spPr>
        <a:xfrm>
          <a:off x="1819275" y="762000"/>
          <a:ext cx="619125" cy="39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742950</xdr:colOff>
      <xdr:row>17</xdr:row>
      <xdr:rowOff>400050</xdr:rowOff>
    </xdr:to>
    <xdr:cxnSp macro="">
      <xdr:nvCxnSpPr>
        <xdr:cNvPr id="5" name="Прямая соединительная линия 4"/>
        <xdr:cNvCxnSpPr/>
      </xdr:nvCxnSpPr>
      <xdr:spPr>
        <a:xfrm rot="16200000" flipH="1">
          <a:off x="10601325" y="3152775"/>
          <a:ext cx="838200" cy="723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20</xdr:row>
      <xdr:rowOff>190500</xdr:rowOff>
    </xdr:from>
    <xdr:to>
      <xdr:col>4</xdr:col>
      <xdr:colOff>0</xdr:colOff>
      <xdr:row>22</xdr:row>
      <xdr:rowOff>190500</xdr:rowOff>
    </xdr:to>
    <xdr:cxnSp macro="">
      <xdr:nvCxnSpPr>
        <xdr:cNvPr id="6" name="Прямая соединительная линия 5"/>
        <xdr:cNvCxnSpPr/>
      </xdr:nvCxnSpPr>
      <xdr:spPr>
        <a:xfrm>
          <a:off x="1819275" y="838200"/>
          <a:ext cx="619125" cy="39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AF75"/>
  <sheetViews>
    <sheetView tabSelected="1" workbookViewId="0">
      <selection activeCell="T16" sqref="T16"/>
    </sheetView>
  </sheetViews>
  <sheetFormatPr defaultRowHeight="15"/>
  <cols>
    <col min="5" max="5" width="13" customWidth="1"/>
    <col min="8" max="8" width="10.42578125" customWidth="1"/>
    <col min="9" max="9" width="11.85546875" customWidth="1"/>
    <col min="11" max="11" width="11.140625" customWidth="1"/>
    <col min="14" max="14" width="11.42578125" customWidth="1"/>
    <col min="16" max="16" width="10.28515625" customWidth="1"/>
    <col min="17" max="17" width="11.5703125" customWidth="1"/>
    <col min="20" max="20" width="12.7109375" customWidth="1"/>
    <col min="21" max="21" width="11.7109375" customWidth="1"/>
  </cols>
  <sheetData>
    <row r="3" spans="4:32" ht="21">
      <c r="D3" s="29" t="s">
        <v>16</v>
      </c>
    </row>
    <row r="4" spans="4:32" ht="15.75" thickBot="1"/>
    <row r="5" spans="4:32">
      <c r="D5" s="9"/>
      <c r="E5" s="5" t="s">
        <v>9</v>
      </c>
      <c r="F5" s="7" t="s">
        <v>0</v>
      </c>
      <c r="G5" s="8" t="s">
        <v>1</v>
      </c>
      <c r="H5" s="19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  <c r="N5" s="8" t="s">
        <v>11</v>
      </c>
      <c r="O5" s="8" t="s">
        <v>12</v>
      </c>
      <c r="P5" s="8" t="s">
        <v>13</v>
      </c>
      <c r="Q5" s="1" t="s">
        <v>10</v>
      </c>
      <c r="R5" s="35" t="s">
        <v>18</v>
      </c>
      <c r="T5" s="34"/>
      <c r="U5" s="34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4:32" ht="15.75" thickBot="1">
      <c r="D6" s="10"/>
      <c r="E6" s="6"/>
      <c r="F6" s="7"/>
      <c r="G6" s="8"/>
      <c r="H6" s="19"/>
      <c r="I6" s="8"/>
      <c r="J6" s="8"/>
      <c r="K6" s="8"/>
      <c r="L6" s="8"/>
      <c r="M6" s="8"/>
      <c r="N6" s="8"/>
      <c r="O6" s="8"/>
      <c r="P6" s="8"/>
      <c r="Q6" s="1"/>
      <c r="R6" s="35"/>
      <c r="T6" s="34"/>
      <c r="U6" s="34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4:32" ht="15" customHeight="1">
      <c r="D7" s="11" t="s">
        <v>8</v>
      </c>
      <c r="E7" s="4" t="s">
        <v>0</v>
      </c>
      <c r="F7" s="17"/>
      <c r="G7" s="2">
        <v>20</v>
      </c>
      <c r="H7" s="2">
        <v>13</v>
      </c>
      <c r="I7" s="2">
        <v>29</v>
      </c>
      <c r="J7" s="2">
        <v>27</v>
      </c>
      <c r="K7" s="2">
        <v>29</v>
      </c>
      <c r="L7" s="2">
        <v>26</v>
      </c>
      <c r="M7" s="2">
        <v>26</v>
      </c>
      <c r="N7" s="2"/>
      <c r="O7" s="2"/>
      <c r="P7" s="2"/>
      <c r="Q7" s="2">
        <f>SUM(F7:P7)</f>
        <v>170</v>
      </c>
      <c r="R7">
        <v>1</v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4:32">
      <c r="D8" s="12"/>
      <c r="E8" s="3" t="s">
        <v>1</v>
      </c>
      <c r="F8" s="2">
        <v>21</v>
      </c>
      <c r="G8" s="17"/>
      <c r="H8" s="2">
        <v>12</v>
      </c>
      <c r="I8" s="2">
        <v>15</v>
      </c>
      <c r="J8" s="2">
        <v>14</v>
      </c>
      <c r="K8" s="2">
        <v>14</v>
      </c>
      <c r="L8" s="2">
        <v>12</v>
      </c>
      <c r="M8" s="2">
        <v>6</v>
      </c>
      <c r="N8" s="2"/>
      <c r="O8" s="2"/>
      <c r="P8" s="2"/>
      <c r="Q8" s="2">
        <f>SUM(F8:P8)</f>
        <v>94</v>
      </c>
      <c r="R8">
        <v>7</v>
      </c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4:32">
      <c r="D9" s="12"/>
      <c r="E9" s="3" t="s">
        <v>3</v>
      </c>
      <c r="F9" s="2">
        <v>30</v>
      </c>
      <c r="G9" s="2">
        <v>22</v>
      </c>
      <c r="H9" s="2">
        <v>17</v>
      </c>
      <c r="I9" s="17"/>
      <c r="J9" s="2">
        <v>29</v>
      </c>
      <c r="K9" s="2">
        <v>23</v>
      </c>
      <c r="L9" s="2">
        <v>21</v>
      </c>
      <c r="M9" s="2">
        <v>24</v>
      </c>
      <c r="N9" s="2"/>
      <c r="O9" s="2"/>
      <c r="P9" s="2"/>
      <c r="Q9" s="2">
        <f>SUM(F9:P9)</f>
        <v>166</v>
      </c>
      <c r="R9">
        <v>2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4:32">
      <c r="D10" s="12"/>
      <c r="E10" s="3" t="s">
        <v>4</v>
      </c>
      <c r="F10" s="2">
        <v>24</v>
      </c>
      <c r="G10" s="2">
        <v>13</v>
      </c>
      <c r="H10" s="2">
        <v>9</v>
      </c>
      <c r="I10" s="2">
        <v>21</v>
      </c>
      <c r="J10" s="17"/>
      <c r="K10" s="2">
        <v>17</v>
      </c>
      <c r="L10" s="2">
        <v>17</v>
      </c>
      <c r="M10" s="2">
        <v>13</v>
      </c>
      <c r="N10" s="2"/>
      <c r="O10" s="2"/>
      <c r="P10" s="2"/>
      <c r="Q10" s="2">
        <f>SUM(F10:P10)</f>
        <v>114</v>
      </c>
      <c r="R10">
        <v>4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4:32">
      <c r="D11" s="12"/>
      <c r="E11" s="3" t="s">
        <v>5</v>
      </c>
      <c r="F11" s="2">
        <v>30</v>
      </c>
      <c r="G11" s="2">
        <v>15</v>
      </c>
      <c r="H11" s="2">
        <v>17</v>
      </c>
      <c r="I11" s="2">
        <v>21</v>
      </c>
      <c r="J11" s="2">
        <v>22</v>
      </c>
      <c r="K11" s="17"/>
      <c r="L11" s="2">
        <v>26</v>
      </c>
      <c r="M11" s="2">
        <v>16</v>
      </c>
      <c r="N11" s="2"/>
      <c r="O11" s="2"/>
      <c r="P11" s="2"/>
      <c r="Q11" s="2">
        <f>SUM(F11:P11)</f>
        <v>147</v>
      </c>
      <c r="R11">
        <v>3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4:32">
      <c r="D12" s="12"/>
      <c r="E12" s="3" t="s">
        <v>6</v>
      </c>
      <c r="F12" s="2">
        <v>25</v>
      </c>
      <c r="G12" s="2">
        <v>10</v>
      </c>
      <c r="H12" s="2">
        <v>10</v>
      </c>
      <c r="I12" s="2">
        <v>19</v>
      </c>
      <c r="J12" s="2">
        <v>21</v>
      </c>
      <c r="K12" s="2">
        <v>12</v>
      </c>
      <c r="L12" s="17"/>
      <c r="M12" s="2">
        <v>12</v>
      </c>
      <c r="N12" s="2"/>
      <c r="O12" s="2"/>
      <c r="P12" s="2"/>
      <c r="Q12" s="2">
        <f>SUM(F12:P12)</f>
        <v>109</v>
      </c>
      <c r="R12">
        <v>6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4:32">
      <c r="D13" s="12"/>
      <c r="E13" s="3" t="s">
        <v>7</v>
      </c>
      <c r="F13" s="2">
        <v>22</v>
      </c>
      <c r="G13" s="2">
        <v>9</v>
      </c>
      <c r="H13" s="2">
        <v>3</v>
      </c>
      <c r="I13" s="2">
        <v>10</v>
      </c>
      <c r="J13" s="2">
        <v>3</v>
      </c>
      <c r="K13" s="2">
        <v>7</v>
      </c>
      <c r="L13" s="2">
        <v>7</v>
      </c>
      <c r="M13" s="17"/>
      <c r="N13" s="2"/>
      <c r="O13" s="2"/>
      <c r="P13" s="2"/>
      <c r="Q13" s="2">
        <f>SUM(F13:P13)</f>
        <v>61</v>
      </c>
      <c r="R13">
        <v>10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4:32">
      <c r="D14" s="12"/>
      <c r="E14" s="15" t="s">
        <v>11</v>
      </c>
      <c r="F14" s="2">
        <v>21</v>
      </c>
      <c r="G14" s="2">
        <v>8</v>
      </c>
      <c r="H14" s="2">
        <v>3</v>
      </c>
      <c r="I14" s="2">
        <v>4</v>
      </c>
      <c r="J14" s="2">
        <v>4</v>
      </c>
      <c r="K14" s="2">
        <v>9</v>
      </c>
      <c r="L14" s="2">
        <v>8</v>
      </c>
      <c r="M14" s="2">
        <v>5</v>
      </c>
      <c r="N14" s="17"/>
      <c r="O14" s="2"/>
      <c r="P14" s="2"/>
      <c r="Q14" s="2">
        <f>SUM(F14:P14)</f>
        <v>62</v>
      </c>
      <c r="R14">
        <v>9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4:32">
      <c r="D15" s="12"/>
      <c r="E15" s="15" t="s">
        <v>12</v>
      </c>
      <c r="F15" s="14">
        <v>22</v>
      </c>
      <c r="G15" s="2">
        <v>8</v>
      </c>
      <c r="H15" s="2">
        <v>11</v>
      </c>
      <c r="I15" s="2">
        <v>13</v>
      </c>
      <c r="J15" s="2">
        <v>5</v>
      </c>
      <c r="K15" s="2">
        <v>12</v>
      </c>
      <c r="L15" s="2">
        <v>8</v>
      </c>
      <c r="M15" s="2">
        <v>13</v>
      </c>
      <c r="N15" s="2"/>
      <c r="O15" s="17"/>
      <c r="P15" s="2"/>
      <c r="Q15" s="2">
        <f>SUM(F15:P15)</f>
        <v>92</v>
      </c>
      <c r="R15">
        <v>8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4:32" ht="15.75" thickBot="1">
      <c r="D16" s="12"/>
      <c r="E16" s="20" t="s">
        <v>13</v>
      </c>
      <c r="F16" s="16">
        <v>22</v>
      </c>
      <c r="G16" s="16">
        <v>12</v>
      </c>
      <c r="H16" s="16">
        <v>3</v>
      </c>
      <c r="I16" s="16">
        <v>17</v>
      </c>
      <c r="J16" s="16">
        <v>24</v>
      </c>
      <c r="K16" s="16">
        <v>11</v>
      </c>
      <c r="L16" s="16">
        <v>9</v>
      </c>
      <c r="M16" s="16">
        <v>13</v>
      </c>
      <c r="N16" s="16"/>
      <c r="O16" s="16"/>
      <c r="P16" s="21"/>
      <c r="Q16" s="16">
        <f>SUM(F16:P16)</f>
        <v>111</v>
      </c>
      <c r="R16">
        <v>5</v>
      </c>
      <c r="T16" s="3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4:32" ht="36" customHeight="1" thickBot="1">
      <c r="D17" s="27" t="s">
        <v>14</v>
      </c>
      <c r="E17" s="28"/>
      <c r="F17" s="24">
        <f>MIN(F7:F16)</f>
        <v>21</v>
      </c>
      <c r="G17" s="22">
        <f>MIN(G7:G16)</f>
        <v>8</v>
      </c>
      <c r="H17" s="22">
        <f>MIN(H7:H16)</f>
        <v>3</v>
      </c>
      <c r="I17" s="22">
        <f>MIN(I7:I16)</f>
        <v>4</v>
      </c>
      <c r="J17" s="22">
        <f>MIN(J7:J16)</f>
        <v>3</v>
      </c>
      <c r="K17" s="22">
        <f>MIN(K7:K16)</f>
        <v>7</v>
      </c>
      <c r="L17" s="22">
        <f>MIN(L7:L16)</f>
        <v>7</v>
      </c>
      <c r="M17" s="22">
        <f>MIN(M7:M16)</f>
        <v>5</v>
      </c>
      <c r="N17" s="22">
        <f>MIN(N7:N16)</f>
        <v>0</v>
      </c>
      <c r="O17" s="22">
        <f>MIN(O7:O16)</f>
        <v>0</v>
      </c>
      <c r="P17" s="23">
        <f>MIN(P7:P16)</f>
        <v>0</v>
      </c>
      <c r="Q17" s="9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4:32" ht="33" customHeight="1" thickBot="1">
      <c r="D18" s="25" t="s">
        <v>15</v>
      </c>
      <c r="E18" s="26"/>
      <c r="F18" s="24">
        <f>MAX(F7:F16)</f>
        <v>30</v>
      </c>
      <c r="G18" s="22">
        <f>MAX(G7:G16)</f>
        <v>22</v>
      </c>
      <c r="H18" s="22">
        <f>MAX(H7:H16)</f>
        <v>17</v>
      </c>
      <c r="I18" s="22">
        <f>MAX(I7:I16)</f>
        <v>29</v>
      </c>
      <c r="J18" s="22">
        <f>MAX(J7:J16)</f>
        <v>29</v>
      </c>
      <c r="K18" s="22">
        <f>MAX(K7:K16)</f>
        <v>29</v>
      </c>
      <c r="L18" s="22">
        <f>MAX(L7:L16)</f>
        <v>26</v>
      </c>
      <c r="M18" s="22">
        <f>MAX(M7:M16)</f>
        <v>26</v>
      </c>
      <c r="N18" s="22">
        <f>MAX(N7:N16)</f>
        <v>0</v>
      </c>
      <c r="O18" s="22">
        <f>MAX(O7:O16)</f>
        <v>0</v>
      </c>
      <c r="P18" s="23">
        <f>MAX(P7:P16)</f>
        <v>0</v>
      </c>
      <c r="Q18" s="10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4:32" ht="32.25" customHeight="1"/>
    <row r="20" spans="4:32" ht="21">
      <c r="D20" s="29" t="s">
        <v>17</v>
      </c>
    </row>
    <row r="21" spans="4:32" ht="15.75" thickBot="1"/>
    <row r="22" spans="4:32">
      <c r="D22" s="9"/>
      <c r="E22" s="5" t="s">
        <v>9</v>
      </c>
      <c r="F22" s="7" t="s">
        <v>0</v>
      </c>
      <c r="G22" s="8" t="s">
        <v>1</v>
      </c>
      <c r="H22" s="19" t="s">
        <v>2</v>
      </c>
      <c r="I22" s="8" t="s">
        <v>3</v>
      </c>
      <c r="J22" s="8" t="s">
        <v>4</v>
      </c>
      <c r="K22" s="8" t="s">
        <v>5</v>
      </c>
      <c r="L22" s="8" t="s">
        <v>6</v>
      </c>
      <c r="M22" s="8" t="s">
        <v>7</v>
      </c>
      <c r="N22" s="8" t="s">
        <v>11</v>
      </c>
      <c r="O22" s="8" t="s">
        <v>12</v>
      </c>
      <c r="P22" s="8" t="s">
        <v>13</v>
      </c>
      <c r="Q22" s="1" t="s">
        <v>10</v>
      </c>
      <c r="R22" s="35" t="s">
        <v>18</v>
      </c>
    </row>
    <row r="23" spans="4:32" ht="15.75" thickBot="1">
      <c r="D23" s="10"/>
      <c r="E23" s="6"/>
      <c r="F23" s="7"/>
      <c r="G23" s="8"/>
      <c r="H23" s="19"/>
      <c r="I23" s="8"/>
      <c r="J23" s="8"/>
      <c r="K23" s="8"/>
      <c r="L23" s="8"/>
      <c r="M23" s="8"/>
      <c r="N23" s="8"/>
      <c r="O23" s="8"/>
      <c r="P23" s="8"/>
      <c r="Q23" s="1"/>
      <c r="R23" s="35"/>
    </row>
    <row r="24" spans="4:32">
      <c r="D24" s="11" t="s">
        <v>8</v>
      </c>
      <c r="E24" s="4" t="s">
        <v>0</v>
      </c>
      <c r="F24" s="31"/>
      <c r="G24" s="30">
        <f>100*(G7-G$17)/(G$18-G$17)</f>
        <v>85.714285714285708</v>
      </c>
      <c r="H24" s="30">
        <f>100*(H7-H$17)/(H$18-H$17)</f>
        <v>71.428571428571431</v>
      </c>
      <c r="I24" s="30">
        <f>100*(I7-I$17)/(I$18-I$17)</f>
        <v>100</v>
      </c>
      <c r="J24" s="30">
        <f>100*(J7-J$17)/(J$18-J$17)</f>
        <v>92.307692307692307</v>
      </c>
      <c r="K24" s="30">
        <f>100*(K7-K$17)/(K$18-K$17)</f>
        <v>100</v>
      </c>
      <c r="L24" s="30">
        <f>100*(L7-L$17)/(L$18-L$17)</f>
        <v>100</v>
      </c>
      <c r="M24" s="30">
        <f>100*(M7-M$17)/(M$18-M$17)</f>
        <v>100</v>
      </c>
      <c r="N24" s="30"/>
      <c r="O24" s="30"/>
      <c r="P24" s="30"/>
      <c r="Q24" s="30">
        <f>SUM(F24:P24)</f>
        <v>649.45054945054949</v>
      </c>
      <c r="R24">
        <v>1</v>
      </c>
    </row>
    <row r="25" spans="4:32">
      <c r="D25" s="12"/>
      <c r="E25" s="3" t="s">
        <v>1</v>
      </c>
      <c r="F25" s="30">
        <f>100*(F8-F$17)/(F$18-F$17)</f>
        <v>0</v>
      </c>
      <c r="G25" s="31"/>
      <c r="H25" s="30">
        <f>100*(H8-H$17)/(H$18-H$17)</f>
        <v>64.285714285714292</v>
      </c>
      <c r="I25" s="30">
        <f>100*(I8-I$17)/(I$18-I$17)</f>
        <v>44</v>
      </c>
      <c r="J25" s="30">
        <f>100*(J8-J$17)/(J$18-J$17)</f>
        <v>42.307692307692307</v>
      </c>
      <c r="K25" s="30">
        <f>100*(K8-K$17)/(K$18-K$17)</f>
        <v>31.818181818181817</v>
      </c>
      <c r="L25" s="30">
        <f>100*(L8-L$17)/(L$18-L$17)</f>
        <v>26.315789473684209</v>
      </c>
      <c r="M25" s="30">
        <f>100*(M8-M$17)/(M$18-M$17)</f>
        <v>4.7619047619047619</v>
      </c>
      <c r="N25" s="30"/>
      <c r="O25" s="30"/>
      <c r="P25" s="30"/>
      <c r="Q25" s="30">
        <f>SUM(F25:P25)</f>
        <v>213.48928264717739</v>
      </c>
      <c r="R25">
        <v>7</v>
      </c>
    </row>
    <row r="26" spans="4:32">
      <c r="D26" s="12"/>
      <c r="E26" s="3" t="s">
        <v>3</v>
      </c>
      <c r="F26" s="30">
        <f>100*(F9-F$17)/(F$18-F$17)</f>
        <v>100</v>
      </c>
      <c r="G26" s="30">
        <f>100*(G9-G$17)/(G$18-G$17)</f>
        <v>100</v>
      </c>
      <c r="H26" s="30">
        <f>100*(H9-H$17)/(H$18-H$17)</f>
        <v>100</v>
      </c>
      <c r="I26" s="31"/>
      <c r="J26" s="30">
        <f>100*(J9-J$17)/(J$18-J$17)</f>
        <v>100</v>
      </c>
      <c r="K26" s="30">
        <f>100*(K9-K$17)/(K$18-K$17)</f>
        <v>72.727272727272734</v>
      </c>
      <c r="L26" s="30">
        <f>100*(L9-L$17)/(L$18-L$17)</f>
        <v>73.684210526315795</v>
      </c>
      <c r="M26" s="30">
        <f>100*(M9-M$17)/(M$18-M$17)</f>
        <v>90.476190476190482</v>
      </c>
      <c r="N26" s="30"/>
      <c r="O26" s="30"/>
      <c r="P26" s="30"/>
      <c r="Q26" s="30">
        <f>SUM(F26:P26)</f>
        <v>636.88767372977907</v>
      </c>
      <c r="R26">
        <v>2</v>
      </c>
    </row>
    <row r="27" spans="4:32">
      <c r="D27" s="12"/>
      <c r="E27" s="3" t="s">
        <v>4</v>
      </c>
      <c r="F27" s="30">
        <f>100*(F10-F$17)/(F$18-F$17)</f>
        <v>33.333333333333336</v>
      </c>
      <c r="G27" s="30">
        <f>100*(G10-G$17)/(G$18-G$17)</f>
        <v>35.714285714285715</v>
      </c>
      <c r="H27" s="30">
        <f>100*(H10-H$17)/(H$18-H$17)</f>
        <v>42.857142857142854</v>
      </c>
      <c r="I27" s="30">
        <f>100*(I10-I$17)/(I$18-I$17)</f>
        <v>68</v>
      </c>
      <c r="J27" s="31"/>
      <c r="K27" s="30">
        <f>100*(K10-K$17)/(K$18-K$17)</f>
        <v>45.454545454545453</v>
      </c>
      <c r="L27" s="30">
        <f>100*(L10-L$17)/(L$18-L$17)</f>
        <v>52.631578947368418</v>
      </c>
      <c r="M27" s="30">
        <f>100*(M10-M$17)/(M$18-M$17)</f>
        <v>38.095238095238095</v>
      </c>
      <c r="N27" s="30"/>
      <c r="O27" s="30"/>
      <c r="P27" s="30"/>
      <c r="Q27" s="30">
        <f>SUM(F27:P27)</f>
        <v>316.08612440191388</v>
      </c>
      <c r="R27">
        <v>4</v>
      </c>
    </row>
    <row r="28" spans="4:32">
      <c r="D28" s="12"/>
      <c r="E28" s="3" t="s">
        <v>5</v>
      </c>
      <c r="F28" s="30">
        <f>100*(F11-F$17)/(F$18-F$17)</f>
        <v>100</v>
      </c>
      <c r="G28" s="30">
        <f>100*(G11-G$17)/(G$18-G$17)</f>
        <v>50</v>
      </c>
      <c r="H28" s="30">
        <f>100*(H11-H$17)/(H$18-H$17)</f>
        <v>100</v>
      </c>
      <c r="I28" s="30">
        <f>100*(I11-I$17)/(I$18-I$17)</f>
        <v>68</v>
      </c>
      <c r="J28" s="30">
        <f>100*(J11-J$17)/(J$18-J$17)</f>
        <v>73.07692307692308</v>
      </c>
      <c r="K28" s="31"/>
      <c r="L28" s="30">
        <f>100*(L11-L$17)/(L$18-L$17)</f>
        <v>100</v>
      </c>
      <c r="M28" s="30">
        <f>100*(M11-M$17)/(M$18-M$17)</f>
        <v>52.38095238095238</v>
      </c>
      <c r="N28" s="30"/>
      <c r="O28" s="30"/>
      <c r="P28" s="30"/>
      <c r="Q28" s="30">
        <f>SUM(F28:P28)</f>
        <v>543.4578754578755</v>
      </c>
      <c r="R28">
        <v>3</v>
      </c>
    </row>
    <row r="29" spans="4:32">
      <c r="D29" s="12"/>
      <c r="E29" s="3" t="s">
        <v>6</v>
      </c>
      <c r="F29" s="30">
        <f>100*(F12-F$17)/(F$18-F$17)</f>
        <v>44.444444444444443</v>
      </c>
      <c r="G29" s="30">
        <f>100*(G12-G$17)/(G$18-G$17)</f>
        <v>14.285714285714286</v>
      </c>
      <c r="H29" s="30">
        <f>100*(H12-H$17)/(H$18-H$17)</f>
        <v>50</v>
      </c>
      <c r="I29" s="30">
        <f>100*(I12-I$17)/(I$18-I$17)</f>
        <v>60</v>
      </c>
      <c r="J29" s="30">
        <f>100*(J12-J$17)/(J$18-J$17)</f>
        <v>69.230769230769226</v>
      </c>
      <c r="K29" s="30">
        <f>100*(K12-K$17)/(K$18-K$17)</f>
        <v>22.727272727272727</v>
      </c>
      <c r="L29" s="31"/>
      <c r="M29" s="30">
        <f>100*(M12-M$17)/(M$18-M$17)</f>
        <v>33.333333333333336</v>
      </c>
      <c r="N29" s="30"/>
      <c r="O29" s="30"/>
      <c r="P29" s="30"/>
      <c r="Q29" s="30">
        <f>SUM(F29:P29)</f>
        <v>294.02153402153402</v>
      </c>
      <c r="R29">
        <v>5</v>
      </c>
    </row>
    <row r="30" spans="4:32">
      <c r="D30" s="12"/>
      <c r="E30" s="3" t="s">
        <v>7</v>
      </c>
      <c r="F30" s="30">
        <f>100*(F13-F$17)/(F$18-F$17)</f>
        <v>11.111111111111111</v>
      </c>
      <c r="G30" s="30">
        <f>100*(G13-G$17)/(G$18-G$17)</f>
        <v>7.1428571428571432</v>
      </c>
      <c r="H30" s="30">
        <f>100*(H13-H$17)/(H$18-H$17)</f>
        <v>0</v>
      </c>
      <c r="I30" s="30">
        <f>100*(I13-I$17)/(I$18-I$17)</f>
        <v>24</v>
      </c>
      <c r="J30" s="30">
        <f>100*(J13-J$17)/(J$18-J$17)</f>
        <v>0</v>
      </c>
      <c r="K30" s="30">
        <f>100*(K13-K$17)/(K$18-K$17)</f>
        <v>0</v>
      </c>
      <c r="L30" s="30">
        <f>100*(L13-L$17)/(L$18-L$17)</f>
        <v>0</v>
      </c>
      <c r="M30" s="31"/>
      <c r="N30" s="30"/>
      <c r="O30" s="30"/>
      <c r="P30" s="30"/>
      <c r="Q30" s="30">
        <f>SUM(F30:P30)</f>
        <v>42.253968253968253</v>
      </c>
      <c r="R30">
        <v>9</v>
      </c>
    </row>
    <row r="31" spans="4:32">
      <c r="D31" s="12"/>
      <c r="E31" s="15" t="s">
        <v>11</v>
      </c>
      <c r="F31" s="30">
        <f>100*(F14-F$17)/(F$18-F$17)</f>
        <v>0</v>
      </c>
      <c r="G31" s="30">
        <f>100*(G14-G$17)/(G$18-G$17)</f>
        <v>0</v>
      </c>
      <c r="H31" s="30">
        <f>100*(H14-H$17)/(H$18-H$17)</f>
        <v>0</v>
      </c>
      <c r="I31" s="30">
        <f>100*(I14-I$17)/(I$18-I$17)</f>
        <v>0</v>
      </c>
      <c r="J31" s="30">
        <f>100*(J14-J$17)/(J$18-J$17)</f>
        <v>3.8461538461538463</v>
      </c>
      <c r="K31" s="30">
        <f>100*(K14-K$17)/(K$18-K$17)</f>
        <v>9.0909090909090917</v>
      </c>
      <c r="L31" s="30">
        <f>100*(L14-L$17)/(L$18-L$17)</f>
        <v>5.2631578947368425</v>
      </c>
      <c r="M31" s="30">
        <f>100*(M14-M$17)/(M$18-M$17)</f>
        <v>0</v>
      </c>
      <c r="N31" s="31"/>
      <c r="O31" s="30"/>
      <c r="P31" s="30"/>
      <c r="Q31" s="30">
        <f>SUM(F31:P31)</f>
        <v>18.200220831799783</v>
      </c>
      <c r="R31">
        <v>10</v>
      </c>
    </row>
    <row r="32" spans="4:32">
      <c r="D32" s="12"/>
      <c r="E32" s="15" t="s">
        <v>12</v>
      </c>
      <c r="F32" s="30">
        <f>100*(F15-F$17)/(F$18-F$17)</f>
        <v>11.111111111111111</v>
      </c>
      <c r="G32" s="30">
        <f>100*(G15-G$17)/(G$18-G$17)</f>
        <v>0</v>
      </c>
      <c r="H32" s="30">
        <f>100*(H15-H$17)/(H$18-H$17)</f>
        <v>57.142857142857146</v>
      </c>
      <c r="I32" s="30">
        <f>100*(I15-I$17)/(I$18-I$17)</f>
        <v>36</v>
      </c>
      <c r="J32" s="30">
        <f>100*(J15-J$17)/(J$18-J$17)</f>
        <v>7.6923076923076925</v>
      </c>
      <c r="K32" s="30">
        <f>100*(K15-K$17)/(K$18-K$17)</f>
        <v>22.727272727272727</v>
      </c>
      <c r="L32" s="30">
        <f>100*(L15-L$17)/(L$18-L$17)</f>
        <v>5.2631578947368425</v>
      </c>
      <c r="M32" s="30">
        <f>100*(M15-M$17)/(M$18-M$17)</f>
        <v>38.095238095238095</v>
      </c>
      <c r="N32" s="30"/>
      <c r="O32" s="31"/>
      <c r="P32" s="30"/>
      <c r="Q32" s="30">
        <f>SUM(F32:P32)</f>
        <v>178.03194466352363</v>
      </c>
      <c r="R32">
        <v>8</v>
      </c>
    </row>
    <row r="33" spans="4:18" ht="15.75" thickBot="1">
      <c r="D33" s="13"/>
      <c r="E33" s="18" t="s">
        <v>13</v>
      </c>
      <c r="F33" s="30">
        <f>100*(F16-F$17)/(F$18-F$17)</f>
        <v>11.111111111111111</v>
      </c>
      <c r="G33" s="30">
        <f>100*(G16-G$17)/(G$18-G$17)</f>
        <v>28.571428571428573</v>
      </c>
      <c r="H33" s="30">
        <f>100*(H16-H$17)/(H$18-H$17)</f>
        <v>0</v>
      </c>
      <c r="I33" s="30">
        <f>100*(I16-I$17)/(I$18-I$17)</f>
        <v>52</v>
      </c>
      <c r="J33" s="30">
        <f>100*(J16-J$17)/(J$18-J$17)</f>
        <v>80.769230769230774</v>
      </c>
      <c r="K33" s="30">
        <f>100*(K16-K$17)/(K$18-K$17)</f>
        <v>18.181818181818183</v>
      </c>
      <c r="L33" s="30">
        <f>100*(L16-L$17)/(L$18-L$17)</f>
        <v>10.526315789473685</v>
      </c>
      <c r="M33" s="30">
        <f>100*(M16-M$17)/(M$18-M$17)</f>
        <v>38.095238095238095</v>
      </c>
      <c r="N33" s="30"/>
      <c r="O33" s="30"/>
      <c r="P33" s="31"/>
      <c r="Q33" s="30">
        <f>SUM(F33:P33)</f>
        <v>239.25514251830046</v>
      </c>
      <c r="R33">
        <v>6</v>
      </c>
    </row>
    <row r="75" spans="5:17">
      <c r="E75" s="3" t="s">
        <v>2</v>
      </c>
      <c r="F75" s="2">
        <v>28</v>
      </c>
      <c r="G75" s="2">
        <v>12</v>
      </c>
      <c r="H75" s="17"/>
      <c r="I75" s="2">
        <v>14</v>
      </c>
      <c r="J75" s="2">
        <v>15</v>
      </c>
      <c r="K75" s="2">
        <v>29</v>
      </c>
      <c r="L75" s="2"/>
      <c r="M75" s="2"/>
      <c r="N75" s="2"/>
      <c r="O75" s="2"/>
      <c r="P75" s="2"/>
      <c r="Q75" s="2">
        <f>SUM(F75:P75)</f>
        <v>98</v>
      </c>
    </row>
  </sheetData>
  <mergeCells count="35">
    <mergeCell ref="P22:P23"/>
    <mergeCell ref="Q22:Q23"/>
    <mergeCell ref="D24:D33"/>
    <mergeCell ref="R22:R23"/>
    <mergeCell ref="R5:R6"/>
    <mergeCell ref="J22:J23"/>
    <mergeCell ref="K22:K23"/>
    <mergeCell ref="L22:L23"/>
    <mergeCell ref="M22:M23"/>
    <mergeCell ref="N22:N23"/>
    <mergeCell ref="O22:O23"/>
    <mergeCell ref="D22:D23"/>
    <mergeCell ref="E22:E23"/>
    <mergeCell ref="F22:F23"/>
    <mergeCell ref="G22:G23"/>
    <mergeCell ref="H22:H23"/>
    <mergeCell ref="I22:I23"/>
    <mergeCell ref="D18:E18"/>
    <mergeCell ref="D7:D16"/>
    <mergeCell ref="D17:E17"/>
    <mergeCell ref="Q17:Q18"/>
    <mergeCell ref="Q5:Q6"/>
    <mergeCell ref="O5:O6"/>
    <mergeCell ref="P5:P6"/>
    <mergeCell ref="I5:I6"/>
    <mergeCell ref="J5:J6"/>
    <mergeCell ref="K5:K6"/>
    <mergeCell ref="L5:L6"/>
    <mergeCell ref="M5:M6"/>
    <mergeCell ref="N5:N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GIFO</dc:creator>
  <cp:lastModifiedBy>GIFO</cp:lastModifiedBy>
  <dcterms:created xsi:type="dcterms:W3CDTF">2016-01-20T11:27:32Z</dcterms:created>
  <dcterms:modified xsi:type="dcterms:W3CDTF">2016-01-20T13:51:23Z</dcterms:modified>
</cp:coreProperties>
</file>